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/>
  </bookViews>
  <sheets>
    <sheet name="Litigation" sheetId="1" r:id="rId1"/>
    <sheet name="guidelin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5" i="2"/>
  <c r="D6" i="2"/>
  <c r="D7" i="2"/>
  <c r="D8" i="2"/>
  <c r="D9" i="2"/>
  <c r="D10" i="2"/>
  <c r="D11" i="2"/>
  <c r="D12" i="2"/>
  <c r="D13" i="2"/>
  <c r="D5" i="2"/>
  <c r="C6" i="2"/>
  <c r="C7" i="2"/>
  <c r="C8" i="2"/>
  <c r="C9" i="2"/>
  <c r="C10" i="2"/>
  <c r="C11" i="2"/>
  <c r="C12" i="2"/>
  <c r="C13" i="2"/>
  <c r="C14" i="2"/>
  <c r="C5" i="2"/>
  <c r="B6" i="2"/>
  <c r="B7" i="2"/>
  <c r="B8" i="2"/>
  <c r="B9" i="2"/>
  <c r="B10" i="2"/>
  <c r="B11" i="2"/>
  <c r="B12" i="2"/>
  <c r="B13" i="2"/>
  <c r="B14" i="2"/>
  <c r="B5" i="2"/>
  <c r="G15" i="1"/>
  <c r="G18" i="1"/>
  <c r="E9" i="1" l="1"/>
  <c r="G16" i="1"/>
  <c r="G12" i="1"/>
  <c r="E7" i="1"/>
</calcChain>
</file>

<file path=xl/sharedStrings.xml><?xml version="1.0" encoding="utf-8"?>
<sst xmlns="http://schemas.openxmlformats.org/spreadsheetml/2006/main" count="69" uniqueCount="38">
  <si>
    <t xml:space="preserve">Bazaarvoice </t>
  </si>
  <si>
    <t>PreHHI</t>
  </si>
  <si>
    <t>PostHHI</t>
  </si>
  <si>
    <t>Delta</t>
  </si>
  <si>
    <t>share</t>
  </si>
  <si>
    <t>Combined</t>
  </si>
  <si>
    <t>ProMedica</t>
  </si>
  <si>
    <t>DOJ</t>
  </si>
  <si>
    <t>FTC</t>
  </si>
  <si>
    <t>OSF Healthcare</t>
  </si>
  <si>
    <t>Polypore</t>
  </si>
  <si>
    <t>H&amp;R Block</t>
  </si>
  <si>
    <t>CCC</t>
  </si>
  <si>
    <t xml:space="preserve">FTC </t>
  </si>
  <si>
    <t>Whole Foods</t>
  </si>
  <si>
    <t>Chicago Bridge</t>
  </si>
  <si>
    <t>Evanston</t>
  </si>
  <si>
    <t>UPM-Kemmene</t>
  </si>
  <si>
    <t>Libbey</t>
  </si>
  <si>
    <t>Heinz</t>
  </si>
  <si>
    <t>Swedish Match</t>
  </si>
  <si>
    <t>Franklin Electric</t>
  </si>
  <si>
    <t>Defendant</t>
  </si>
  <si>
    <t>Agency</t>
  </si>
  <si>
    <t>Year</t>
  </si>
  <si>
    <t>Deal Status</t>
  </si>
  <si>
    <t>Consummated</t>
  </si>
  <si>
    <t>Preclosing</t>
  </si>
  <si>
    <t>n</t>
  </si>
  <si>
    <t>HHI</t>
  </si>
  <si>
    <t>Premerger</t>
  </si>
  <si>
    <t>Postmerger</t>
  </si>
  <si>
    <t>No</t>
  </si>
  <si>
    <t>Potential</t>
  </si>
  <si>
    <t>Yes</t>
  </si>
  <si>
    <t>Exceeds</t>
  </si>
  <si>
    <t>2010 Guidelines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</si>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</sst>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" fontId="0" fillId="0" borderId="0" xfId="0" applyNumberFormat="1"/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guidelines!$A$5:$A$14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guidelines!$C$5:$C$14</c:f>
              <c:numCache>
                <c:formatCode>0</c:formatCode>
                <c:ptCount val="10"/>
                <c:pt idx="0">
                  <c:v>1000</c:v>
                </c:pt>
                <c:pt idx="1">
                  <c:v>1111.1111111111111</c:v>
                </c:pt>
                <c:pt idx="2">
                  <c:v>1250</c:v>
                </c:pt>
                <c:pt idx="3">
                  <c:v>1428.5714285714287</c:v>
                </c:pt>
                <c:pt idx="4">
                  <c:v>1666.666666666667</c:v>
                </c:pt>
                <c:pt idx="5">
                  <c:v>2000</c:v>
                </c:pt>
                <c:pt idx="6">
                  <c:v>2500</c:v>
                </c:pt>
                <c:pt idx="7">
                  <c:v>3333.3333333333339</c:v>
                </c:pt>
                <c:pt idx="8">
                  <c:v>5000</c:v>
                </c:pt>
                <c:pt idx="9">
                  <c:v>10000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82112"/>
        <c:axId val="132683648"/>
      </c:lineChart>
      <c:catAx>
        <c:axId val="13268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firms premerger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683648"/>
        <c:crosses val="autoZero"/>
        <c:auto val="1"/>
        <c:lblAlgn val="ctr"/>
        <c:lblOffset val="100"/>
        <c:noMultiLvlLbl val="0"/>
      </c:catAx>
      <c:valAx>
        <c:axId val="132683648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Premerger HHI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268211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9</xdr:row>
      <xdr:rowOff>14287</xdr:rowOff>
    </xdr:from>
    <xdr:to>
      <xdr:col>19</xdr:col>
      <xdr:colOff>57150</xdr:colOff>
      <xdr:row>23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A3" sqref="A3:H18"/>
    </sheetView>
  </sheetViews>
  <sheetFormatPr defaultRowHeight="15" x14ac:dyDescent="0.25"/>
  <cols>
    <col min="1" max="2" width="9.140625" style="3"/>
    <col min="3" max="3" width="15.5703125" customWidth="1"/>
    <col min="4" max="4" width="10.85546875" customWidth="1"/>
    <col min="8" max="8" width="17.140625" customWidth="1"/>
  </cols>
  <sheetData>
    <row r="3" spans="1:8" x14ac:dyDescent="0.25">
      <c r="D3" s="1" t="s">
        <v>5</v>
      </c>
      <c r="E3" s="1"/>
      <c r="F3" s="1"/>
      <c r="G3" s="1"/>
    </row>
    <row r="4" spans="1:8" x14ac:dyDescent="0.25">
      <c r="A4" s="2" t="s">
        <v>23</v>
      </c>
      <c r="B4" s="2" t="s">
        <v>24</v>
      </c>
      <c r="C4" s="2" t="s">
        <v>22</v>
      </c>
      <c r="D4" s="2" t="s">
        <v>4</v>
      </c>
      <c r="E4" s="2" t="s">
        <v>1</v>
      </c>
      <c r="F4" s="2" t="s">
        <v>2</v>
      </c>
      <c r="G4" s="2" t="s">
        <v>3</v>
      </c>
      <c r="H4" s="4" t="s">
        <v>25</v>
      </c>
    </row>
    <row r="5" spans="1:8" x14ac:dyDescent="0.25">
      <c r="A5" s="3" t="s">
        <v>7</v>
      </c>
      <c r="B5" s="3">
        <v>2014</v>
      </c>
      <c r="C5" t="s">
        <v>0</v>
      </c>
      <c r="D5" s="5">
        <v>68</v>
      </c>
      <c r="E5" s="3">
        <v>2674</v>
      </c>
      <c r="F5" s="3">
        <v>3915</v>
      </c>
      <c r="G5" s="3">
        <v>1241</v>
      </c>
      <c r="H5" t="s">
        <v>26</v>
      </c>
    </row>
    <row r="6" spans="1:8" x14ac:dyDescent="0.25">
      <c r="A6" s="3" t="s">
        <v>8</v>
      </c>
      <c r="B6" s="3">
        <v>2012</v>
      </c>
      <c r="C6" t="s">
        <v>9</v>
      </c>
      <c r="D6" s="5">
        <v>59.4</v>
      </c>
      <c r="E6" s="3">
        <v>3422</v>
      </c>
      <c r="F6" s="3">
        <v>5179</v>
      </c>
      <c r="G6" s="3">
        <v>1767</v>
      </c>
      <c r="H6" t="s">
        <v>27</v>
      </c>
    </row>
    <row r="7" spans="1:8" x14ac:dyDescent="0.25">
      <c r="A7" s="3" t="s">
        <v>8</v>
      </c>
      <c r="B7" s="3">
        <v>2012</v>
      </c>
      <c r="C7" t="s">
        <v>6</v>
      </c>
      <c r="D7" s="5">
        <v>58.3</v>
      </c>
      <c r="E7" s="3">
        <f>+F7-G7</f>
        <v>3313</v>
      </c>
      <c r="F7" s="3">
        <v>4391</v>
      </c>
      <c r="G7" s="3">
        <v>1078</v>
      </c>
      <c r="H7" t="s">
        <v>27</v>
      </c>
    </row>
    <row r="8" spans="1:8" x14ac:dyDescent="0.25">
      <c r="A8" s="3" t="s">
        <v>7</v>
      </c>
      <c r="B8" s="3">
        <v>2011</v>
      </c>
      <c r="C8" t="s">
        <v>11</v>
      </c>
      <c r="D8" s="5">
        <v>28.4</v>
      </c>
      <c r="E8" s="3">
        <v>4291</v>
      </c>
      <c r="F8" s="3">
        <v>4691</v>
      </c>
      <c r="G8" s="3">
        <v>400</v>
      </c>
      <c r="H8" t="s">
        <v>27</v>
      </c>
    </row>
    <row r="9" spans="1:8" x14ac:dyDescent="0.25">
      <c r="A9" s="3" t="s">
        <v>8</v>
      </c>
      <c r="B9" s="3">
        <v>2010</v>
      </c>
      <c r="C9" t="s">
        <v>10</v>
      </c>
      <c r="D9" s="5">
        <v>100</v>
      </c>
      <c r="E9" s="3">
        <f>+F9-G9</f>
        <v>8367</v>
      </c>
      <c r="F9" s="3">
        <v>10000</v>
      </c>
      <c r="G9" s="3">
        <v>1633</v>
      </c>
      <c r="H9" t="s">
        <v>26</v>
      </c>
    </row>
    <row r="10" spans="1:8" x14ac:dyDescent="0.25">
      <c r="A10" s="3" t="s">
        <v>8</v>
      </c>
      <c r="B10" s="3">
        <v>2009</v>
      </c>
      <c r="C10" t="s">
        <v>12</v>
      </c>
      <c r="D10" s="5">
        <v>65</v>
      </c>
      <c r="E10" s="3">
        <v>4900</v>
      </c>
      <c r="F10" s="3">
        <v>5460</v>
      </c>
      <c r="G10" s="3">
        <v>545</v>
      </c>
      <c r="H10" t="s">
        <v>27</v>
      </c>
    </row>
    <row r="11" spans="1:8" x14ac:dyDescent="0.25">
      <c r="A11" s="3" t="s">
        <v>13</v>
      </c>
      <c r="B11" s="3">
        <v>2008</v>
      </c>
      <c r="C11" t="s">
        <v>14</v>
      </c>
      <c r="D11" s="5">
        <v>100</v>
      </c>
      <c r="E11" s="3"/>
      <c r="F11" s="3">
        <v>10000</v>
      </c>
      <c r="G11" s="3"/>
      <c r="H11" t="s">
        <v>27</v>
      </c>
    </row>
    <row r="12" spans="1:8" x14ac:dyDescent="0.25">
      <c r="A12" s="3" t="s">
        <v>8</v>
      </c>
      <c r="B12" s="3">
        <v>2007</v>
      </c>
      <c r="C12" t="s">
        <v>16</v>
      </c>
      <c r="D12" s="5">
        <v>35</v>
      </c>
      <c r="E12" s="3">
        <v>2355</v>
      </c>
      <c r="F12" s="3">
        <v>2739</v>
      </c>
      <c r="G12" s="3">
        <f>+F12-E12</f>
        <v>384</v>
      </c>
      <c r="H12" t="s">
        <v>26</v>
      </c>
    </row>
    <row r="13" spans="1:8" x14ac:dyDescent="0.25">
      <c r="A13" s="3" t="s">
        <v>13</v>
      </c>
      <c r="B13" s="3">
        <v>2005</v>
      </c>
      <c r="C13" t="s">
        <v>15</v>
      </c>
      <c r="D13" s="5">
        <v>72.8</v>
      </c>
      <c r="E13" s="3">
        <v>3210</v>
      </c>
      <c r="F13" s="3">
        <v>5845</v>
      </c>
      <c r="G13" s="3">
        <v>2635</v>
      </c>
      <c r="H13" t="s">
        <v>26</v>
      </c>
    </row>
    <row r="14" spans="1:8" x14ac:dyDescent="0.25">
      <c r="A14" s="3" t="s">
        <v>7</v>
      </c>
      <c r="B14" s="3">
        <v>2003</v>
      </c>
      <c r="C14" t="s">
        <v>17</v>
      </c>
      <c r="D14" s="5">
        <v>20</v>
      </c>
      <c r="E14" s="3">
        <v>2800</v>
      </c>
      <c r="F14" s="3">
        <v>2990</v>
      </c>
      <c r="G14" s="3">
        <v>190</v>
      </c>
      <c r="H14" t="s">
        <v>27</v>
      </c>
    </row>
    <row r="15" spans="1:8" x14ac:dyDescent="0.25">
      <c r="A15" s="3" t="s">
        <v>8</v>
      </c>
      <c r="B15" s="3">
        <v>2002</v>
      </c>
      <c r="C15" t="s">
        <v>18</v>
      </c>
      <c r="D15" s="5">
        <v>79</v>
      </c>
      <c r="E15" s="3">
        <v>5251</v>
      </c>
      <c r="F15" s="3">
        <v>6241</v>
      </c>
      <c r="G15" s="3">
        <f>+F15-E15</f>
        <v>990</v>
      </c>
      <c r="H15" t="s">
        <v>27</v>
      </c>
    </row>
    <row r="16" spans="1:8" x14ac:dyDescent="0.25">
      <c r="A16" s="3" t="s">
        <v>8</v>
      </c>
      <c r="B16" s="3">
        <v>2001</v>
      </c>
      <c r="C16" t="s">
        <v>19</v>
      </c>
      <c r="D16" s="5">
        <v>32.799999999999997</v>
      </c>
      <c r="E16" s="3">
        <v>4775</v>
      </c>
      <c r="F16" s="3">
        <v>5285</v>
      </c>
      <c r="G16" s="3">
        <f>+F16-E16</f>
        <v>510</v>
      </c>
      <c r="H16" t="s">
        <v>27</v>
      </c>
    </row>
    <row r="17" spans="1:8" x14ac:dyDescent="0.25">
      <c r="A17" s="3" t="s">
        <v>8</v>
      </c>
      <c r="B17" s="3">
        <v>2000</v>
      </c>
      <c r="C17" t="s">
        <v>20</v>
      </c>
      <c r="D17" s="5">
        <v>60</v>
      </c>
      <c r="E17" s="3">
        <v>3219</v>
      </c>
      <c r="F17" s="3">
        <v>4733</v>
      </c>
      <c r="G17" s="3">
        <v>1514</v>
      </c>
      <c r="H17" t="s">
        <v>27</v>
      </c>
    </row>
    <row r="18" spans="1:8" x14ac:dyDescent="0.25">
      <c r="A18" s="3" t="s">
        <v>7</v>
      </c>
      <c r="B18" s="3">
        <v>2000</v>
      </c>
      <c r="C18" t="s">
        <v>21</v>
      </c>
      <c r="D18" s="5">
        <v>100</v>
      </c>
      <c r="E18" s="3">
        <v>5200</v>
      </c>
      <c r="F18" s="3">
        <v>10000</v>
      </c>
      <c r="G18" s="3">
        <f>+F18-E18</f>
        <v>4800</v>
      </c>
      <c r="H18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A3" sqref="A3:F14"/>
    </sheetView>
  </sheetViews>
  <sheetFormatPr defaultRowHeight="15" x14ac:dyDescent="0.25"/>
  <cols>
    <col min="2" max="2" width="9.140625" style="6"/>
    <col min="3" max="4" width="9.140625" style="7"/>
    <col min="5" max="5" width="11.28515625" style="7" bestFit="1" customWidth="1"/>
    <col min="6" max="6" width="21.85546875" customWidth="1"/>
  </cols>
  <sheetData>
    <row r="3" spans="1:6" x14ac:dyDescent="0.25">
      <c r="A3" s="1"/>
      <c r="B3" s="9"/>
      <c r="C3" s="8" t="s">
        <v>30</v>
      </c>
      <c r="D3" s="8"/>
      <c r="E3" s="8" t="s">
        <v>31</v>
      </c>
      <c r="F3" s="1" t="s">
        <v>35</v>
      </c>
    </row>
    <row r="4" spans="1:6" x14ac:dyDescent="0.25">
      <c r="A4" s="2" t="s">
        <v>28</v>
      </c>
      <c r="B4" s="10" t="s">
        <v>37</v>
      </c>
      <c r="C4" s="11" t="s">
        <v>29</v>
      </c>
      <c r="D4" s="11" t="s">
        <v>3</v>
      </c>
      <c r="E4" s="11" t="s">
        <v>29</v>
      </c>
      <c r="F4" s="12" t="s">
        <v>36</v>
      </c>
    </row>
    <row r="5" spans="1:6" x14ac:dyDescent="0.25">
      <c r="A5">
        <v>10</v>
      </c>
      <c r="B5" s="6">
        <f>100/A5</f>
        <v>10</v>
      </c>
      <c r="C5" s="7">
        <f>+B5*B5*A5</f>
        <v>1000</v>
      </c>
      <c r="D5" s="7">
        <f>2*B5*B5</f>
        <v>200</v>
      </c>
      <c r="E5" s="7">
        <f>+D5+C5</f>
        <v>1200</v>
      </c>
      <c r="F5" s="3" t="s">
        <v>32</v>
      </c>
    </row>
    <row r="6" spans="1:6" x14ac:dyDescent="0.25">
      <c r="A6">
        <v>9</v>
      </c>
      <c r="B6" s="6">
        <f t="shared" ref="B6:B14" si="0">100/A6</f>
        <v>11.111111111111111</v>
      </c>
      <c r="C6" s="7">
        <f t="shared" ref="C6:C14" si="1">+B6*B6*A6</f>
        <v>1111.1111111111111</v>
      </c>
      <c r="D6" s="7">
        <f t="shared" ref="D6:D14" si="2">2*B6*B6</f>
        <v>246.91358024691357</v>
      </c>
      <c r="E6" s="7">
        <f t="shared" ref="E6:E14" si="3">+D6+C6</f>
        <v>1358.0246913580247</v>
      </c>
      <c r="F6" s="3" t="s">
        <v>32</v>
      </c>
    </row>
    <row r="7" spans="1:6" x14ac:dyDescent="0.25">
      <c r="A7">
        <v>8</v>
      </c>
      <c r="B7" s="6">
        <f t="shared" si="0"/>
        <v>12.5</v>
      </c>
      <c r="C7" s="7">
        <f t="shared" si="1"/>
        <v>1250</v>
      </c>
      <c r="D7" s="7">
        <f t="shared" si="2"/>
        <v>312.5</v>
      </c>
      <c r="E7" s="7">
        <f t="shared" si="3"/>
        <v>1562.5</v>
      </c>
      <c r="F7" s="3" t="s">
        <v>33</v>
      </c>
    </row>
    <row r="8" spans="1:6" x14ac:dyDescent="0.25">
      <c r="A8">
        <v>7</v>
      </c>
      <c r="B8" s="6">
        <f t="shared" si="0"/>
        <v>14.285714285714286</v>
      </c>
      <c r="C8" s="7">
        <f t="shared" si="1"/>
        <v>1428.5714285714287</v>
      </c>
      <c r="D8" s="7">
        <f t="shared" si="2"/>
        <v>408.16326530612247</v>
      </c>
      <c r="E8" s="7">
        <f t="shared" si="3"/>
        <v>1836.7346938775511</v>
      </c>
      <c r="F8" s="3" t="s">
        <v>33</v>
      </c>
    </row>
    <row r="9" spans="1:6" x14ac:dyDescent="0.25">
      <c r="A9">
        <v>6</v>
      </c>
      <c r="B9" s="6">
        <f t="shared" si="0"/>
        <v>16.666666666666668</v>
      </c>
      <c r="C9" s="7">
        <f t="shared" si="1"/>
        <v>1666.666666666667</v>
      </c>
      <c r="D9" s="7">
        <f t="shared" si="2"/>
        <v>555.55555555555566</v>
      </c>
      <c r="E9" s="7">
        <f t="shared" si="3"/>
        <v>2222.2222222222226</v>
      </c>
      <c r="F9" s="3" t="s">
        <v>33</v>
      </c>
    </row>
    <row r="10" spans="1:6" x14ac:dyDescent="0.25">
      <c r="A10">
        <v>5</v>
      </c>
      <c r="B10" s="6">
        <f t="shared" si="0"/>
        <v>20</v>
      </c>
      <c r="C10" s="7">
        <f t="shared" si="1"/>
        <v>2000</v>
      </c>
      <c r="D10" s="7">
        <f t="shared" si="2"/>
        <v>800</v>
      </c>
      <c r="E10" s="7">
        <f t="shared" si="3"/>
        <v>2800</v>
      </c>
      <c r="F10" s="3" t="s">
        <v>34</v>
      </c>
    </row>
    <row r="11" spans="1:6" x14ac:dyDescent="0.25">
      <c r="A11">
        <v>4</v>
      </c>
      <c r="B11" s="6">
        <f t="shared" si="0"/>
        <v>25</v>
      </c>
      <c r="C11" s="7">
        <f t="shared" si="1"/>
        <v>2500</v>
      </c>
      <c r="D11" s="7">
        <f t="shared" si="2"/>
        <v>1250</v>
      </c>
      <c r="E11" s="7">
        <f t="shared" si="3"/>
        <v>3750</v>
      </c>
      <c r="F11" s="3" t="s">
        <v>34</v>
      </c>
    </row>
    <row r="12" spans="1:6" x14ac:dyDescent="0.25">
      <c r="A12">
        <v>3</v>
      </c>
      <c r="B12" s="6">
        <f t="shared" si="0"/>
        <v>33.333333333333336</v>
      </c>
      <c r="C12" s="7">
        <f t="shared" si="1"/>
        <v>3333.3333333333339</v>
      </c>
      <c r="D12" s="7">
        <f t="shared" si="2"/>
        <v>2222.2222222222226</v>
      </c>
      <c r="E12" s="7">
        <f t="shared" si="3"/>
        <v>5555.5555555555566</v>
      </c>
      <c r="F12" s="3" t="s">
        <v>34</v>
      </c>
    </row>
    <row r="13" spans="1:6" x14ac:dyDescent="0.25">
      <c r="A13">
        <v>2</v>
      </c>
      <c r="B13" s="6">
        <f t="shared" si="0"/>
        <v>50</v>
      </c>
      <c r="C13" s="7">
        <f t="shared" si="1"/>
        <v>5000</v>
      </c>
      <c r="D13" s="7">
        <f t="shared" si="2"/>
        <v>5000</v>
      </c>
      <c r="E13" s="7">
        <f t="shared" si="3"/>
        <v>10000</v>
      </c>
      <c r="F13" s="3" t="s">
        <v>34</v>
      </c>
    </row>
    <row r="14" spans="1:6" x14ac:dyDescent="0.25">
      <c r="A14">
        <v>1</v>
      </c>
      <c r="B14" s="6">
        <f t="shared" si="0"/>
        <v>100</v>
      </c>
      <c r="C14" s="7">
        <f t="shared" si="1"/>
        <v>10000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Litigation</vt:lpstr>
      <vt:lpstr>guidelines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Dale</cp:lastModifiedBy>
  <cp:lastPrinted>2014-10-27T17:46:25Z</cp:lastPrinted>
  <dcterms:created xsi:type="dcterms:W3CDTF">2014-10-27T17:18:22Z</dcterms:created>
  <dcterms:modified xsi:type="dcterms:W3CDTF">2014-10-27T19:02:42Z</dcterms:modified>
</cp:coreProperties>
</file>